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_Call_Put_Chains_Greeks" sheetId="1" r:id="rId1"/>
    <sheet name="2_Market_Wide_Unusual_Options" sheetId="2" r:id="rId2"/>
  </sheets>
  <calcPr calcId="19102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fonts count="5">
    <font>
      <sz val="10"/>
      <color rgb="FF0F172A"/>
      <name val="Calibri"/>
    </font>
    <font>
      <b/>
      <sz val="13"/>
      <color rgb="FFFFFFFF"/>
      <name val="Calibri"/>
    </font>
    <font>
      <b/>
      <sz val="10"/>
      <color rgb="FFFFFFFF"/>
      <name val="Calibri"/>
    </font>
    <font>
      <b/>
      <sz val="10"/>
      <color rgb="FF0F172A"/>
      <name val="Calibri"/>
    </font>
    <font>
      <i/>
      <sz val="9.5"/>
      <color rgb="FF47556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F1F5F9"/>
      </patternFill>
    </fill>
    <fill>
      <patternFill patternType="solid">
        <fgColor rgb="FFE0F2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4" borderId="1" xfId="0" applyFont="1" applyFill="1" applyBorder="1"/>
    <xf numFmtId="0" fontId="0" fillId="0" borderId="1" xfId="0" applyFont="1" applyBorder="1"/>
    <xf numFmtId="0" fontId="3" fillId="5" borderId="1" xfId="0" applyFont="1" applyFill="1" applyBorder="1"/>
    <xf numFmtId="0" fontId="4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eetMetadata" Target="metadata.xml"/>
</Relationships>
</file>

<file path=xl/worksheets/sheet1.xml><?xml version="1.0" encoding="utf-8"?>
<worksheet xmlns="http://schemas.openxmlformats.org/spreadsheetml/2006/main">
  <sheetViews>
    <sheetView workbookViewId="0" showGridLines="1"/>
  </sheetViews>
  <sheetFormatPr defaultRowHeight="18"/>
  <cols>
    <col min="1" max="30" width="14" customWidth="1"/>
  </cols>
  <sheetData>
    <row r="1" ht="28" customHeight="1">
      <c r="A1" s="1" t="inlineStr">
        <is>
          <t>ApexTick Options Chain &amp; Analytical Black-Scholes Greeks Analyzer (Delta, Gamma, Theta, Vega, IV)</t>
        </is>
      </c>
    </row>
    <row r="2">
      <c r="A2" s="6" t="inlineStr">
        <is>
          <t>Change cell B4 to any optionable underlying (e.g., NVDA, AAPL, SPY, QQQ, TSLA). Call chain spills in A6:L... and Put chain spills in O6:Z...</t>
        </is>
      </c>
    </row>
    <row r="4" ht="22" customHeight="1">
      <c r="A4" s="3" t="inlineStr">
        <is>
          <t>Active Underlying</t>
        </is>
      </c>
      <c r="B4" s="5" t="inlineStr">
        <is>
          <t>NVDA</t>
        </is>
      </c>
      <c r="C4" s="3" t="inlineStr">
        <is>
          <t>Underlying Price</t>
        </is>
      </c>
      <c r="D4" s="4" cm="1">
        <f t="array" ref="D4">APEXTICK.QUOTE(B4, "price")</f>
      </c>
      <c r="E4" s="3" t="inlineStr">
        <is>
          <t>30d Volatility</t>
        </is>
      </c>
      <c r="F4" s="4" cm="1">
        <f t="array" ref="F4">APEXTICK.INDICATOR(B4, "volatility30")</f>
      </c>
    </row>
    <row r="5" ht="22" customHeight="1">
      <c r="A5" s="2" t="inlineStr">
        <is>
          <t>1. Call Options Chain + Greeks: =APEXTICK.OPTIONS.CHAIN(B4, "", "c")</t>
        </is>
      </c>
      <c r="O5" s="2" t="inlineStr">
        <is>
          <t>2. Put Options Chain + Greeks: =APEXTICK.OPTIONS.CHAIN(B4, "", "p")</t>
        </is>
      </c>
    </row>
    <row r="6">
      <c r="A6" s="4" cm="1">
        <f t="array" ref="A6">APEXTICK.OPTIONS.CHAIN(B4, "", "c")</f>
      </c>
      <c r="O6" s="4" cm="1">
        <f t="array" ref="O6">APEXTICK.OPTIONS.CHAIN(B4, "", "p")</f>
      </c>
    </row>
  </sheetData>
</worksheet>
</file>

<file path=xl/worksheets/sheet2.xml><?xml version="1.0" encoding="utf-8"?>
<worksheet xmlns="http://schemas.openxmlformats.org/spreadsheetml/2006/main">
  <sheetViews>
    <sheetView workbookViewId="0" showGridLines="1"/>
  </sheetViews>
  <sheetFormatPr defaultRowHeight="18"/>
  <cols>
    <col min="1" max="18" width="15" customWidth="1"/>
  </cols>
  <sheetData>
    <row r="1" ht="28" customHeight="1">
      <c r="A1" s="1" t="inlineStr">
        <is>
          <t>Market-Wide High-Volume &amp; High-IV Options Screener (Quant &amp; Community+)</t>
        </is>
      </c>
    </row>
    <row r="2">
      <c r="A2" s="6" t="inlineStr">
        <is>
          <t>Screens the highest-activity contracts across the market with minimum volume and open interest filters.</t>
        </is>
      </c>
    </row>
    <row r="4" ht="22" customHeight="1">
      <c r="A4" s="2" t="inlineStr">
        <is>
          <t>Top 30 Active Contracts: =APEXTICK.OPTIONS.SCREENER("", "all", 500, 500, 30)</t>
        </is>
      </c>
    </row>
    <row r="5">
      <c r="A5" s="4" cm="1">
        <f t="array" ref="A5">APEXTICK.OPTIONS.SCREENER("", "all", 500, 500, 30)</f>
      </c>
    </row>
  </sheetData>
</worksheet>
</file>